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2"/>
  <workbookPr filterPrivacy="1" defaultThemeVersion="124226"/>
  <xr:revisionPtr revIDLastSave="0" documentId="13_ncr:1_{9DABEF33-4826-2A45-AC39-690A99C19944}" xr6:coauthVersionLast="47" xr6:coauthVersionMax="47" xr10:uidLastSave="{00000000-0000-0000-0000-000000000000}"/>
  <bookViews>
    <workbookView xWindow="0" yWindow="760" windowWidth="30240" windowHeight="17180" xr2:uid="{00000000-000D-0000-FFFF-FFFF00000000}"/>
  </bookViews>
  <sheets>
    <sheet name="Troskovnik" sheetId="1" r:id="rId1"/>
  </sheets>
  <definedNames>
    <definedName name="Materials">#REF!</definedName>
    <definedName name="_xlnm.Print_Area" localSheetId="0">Troskovnik!$A$1:$F$52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8" i="1"/>
  <c r="F10" i="1"/>
  <c r="F11" i="1"/>
  <c r="F12" i="1"/>
  <c r="F13" i="1"/>
  <c r="F14" i="1"/>
  <c r="F15" i="1"/>
  <c r="F9" i="1"/>
  <c r="F50" i="1" l="1"/>
  <c r="F51" i="1" s="1"/>
  <c r="F52" i="1"/>
</calcChain>
</file>

<file path=xl/sharedStrings.xml><?xml version="1.0" encoding="utf-8"?>
<sst xmlns="http://schemas.openxmlformats.org/spreadsheetml/2006/main" count="89" uniqueCount="53">
  <si>
    <t>ZDRAVSTVENO VELEUČILIŠTE
MLINARSKA 38
10 000 ZAGREB</t>
  </si>
  <si>
    <t>R.b.</t>
  </si>
  <si>
    <t>Naziv robe/usluge</t>
  </si>
  <si>
    <t>Jed.mj.</t>
  </si>
  <si>
    <t>Količina</t>
  </si>
  <si>
    <t>Cijena</t>
  </si>
  <si>
    <t>Iznos</t>
  </si>
  <si>
    <t xml:space="preserve">                       Lokacija: ZVU Mlinarska
Redovni servis, čišćenje i dezinfekcija, provjera ispravnosti rada unutarnjih i vanjskih jedinica ( po potrebi izmjena filtera(rekuperator), provjera ispravnosti rada s S-netom, povjera plina u sistemu i rad. )</t>
  </si>
  <si>
    <t>Samsung AM040 DVMS</t>
  </si>
  <si>
    <t>kom</t>
  </si>
  <si>
    <t>Samsung chiller  AG056KSVANH</t>
  </si>
  <si>
    <t>Fancoil - dvorana</t>
  </si>
  <si>
    <t>Fancoil Gea</t>
  </si>
  <si>
    <t>Fancoil zidni - potkrovlje</t>
  </si>
  <si>
    <t>Parapetni klima uređaj Samsung</t>
  </si>
  <si>
    <t>Rekuperator Samsung</t>
  </si>
  <si>
    <t>Lokacija: ZVU Ksaver</t>
  </si>
  <si>
    <t>Redovni servis, čišćenje i dezinfekcija, provjera ispravnosti rada unutarnjih i vanjskih jedinica ( po potrebi izmjena filtera, provjera ispravnosti rada s S-netom, povjera plina u sistemu i rad. )</t>
  </si>
  <si>
    <t>Servis rekuperatora, čišćenje i dezinfekcija, izmjena filtera - 3 komada, provjera ispravnosti rada i rad</t>
  </si>
  <si>
    <t>kpl</t>
  </si>
  <si>
    <t>Servis klima komore, čišćenje i dezinfekcija, izmjena filtera - 2 komada, provjera ispravnosti rada i rad</t>
  </si>
  <si>
    <r>
      <t xml:space="preserve">Izmjena filtera usisa i tlaka na komorama:
</t>
    </r>
    <r>
      <rPr>
        <sz val="8"/>
        <color indexed="8"/>
        <rFont val="Arial"/>
        <family val="2"/>
      </rPr>
      <t>*filter panel 670x670x48 - 2 komada
*filter panel 670x550x48 - 2 komada
*filtera panel 560 x 550x48 - 4 komada
*filter panel 1000x680x48 - 2 komada</t>
    </r>
  </si>
  <si>
    <t xml:space="preserve">Kontrola ispravnosti rada sistema, provjera nepropusnosti radne tvari te dostava SK1 obrazaca </t>
  </si>
  <si>
    <t>SAMSUNG vanjska jedinica  AM200XVAGH/ET</t>
  </si>
  <si>
    <t>SAMSUNG vanjska jedinica  AM160KXVAGH/ET</t>
  </si>
  <si>
    <t>SAMSUNG vanjska jedinica  AM220KXVAGH/ET</t>
  </si>
  <si>
    <t>SAMSUNG vanjska jedinica  AM180KXVAGH/ET</t>
  </si>
  <si>
    <t>SAMSUNG AM036NNNDEH/EU</t>
  </si>
  <si>
    <t>SAMSUNG AM022NNNDEH/EU</t>
  </si>
  <si>
    <r>
      <t xml:space="preserve">Kanalska jedinica sa pločastim rekuperatorom oznake </t>
    </r>
    <r>
      <rPr>
        <b/>
        <sz val="11"/>
        <rFont val="Times New Roman"/>
        <family val="1"/>
        <charset val="238"/>
      </rPr>
      <t>"VHR1"</t>
    </r>
    <r>
      <rPr>
        <sz val="11"/>
        <rFont val="Times New Roman"/>
        <family val="1"/>
        <charset val="238"/>
      </rPr>
      <t xml:space="preserve">  Tip: VHR 36 EC tip B</t>
    </r>
  </si>
  <si>
    <r>
      <t xml:space="preserve">Kanalska jedinica sa pločastim rekuperatorom oznake </t>
    </r>
    <r>
      <rPr>
        <b/>
        <sz val="11"/>
        <rFont val="Times New Roman"/>
        <family val="1"/>
        <charset val="238"/>
      </rPr>
      <t>"VHR2"</t>
    </r>
    <r>
      <rPr>
        <sz val="11"/>
        <rFont val="Times New Roman"/>
        <family val="1"/>
        <charset val="238"/>
      </rPr>
      <t xml:space="preserve">  Tip: VHR 29 EC tip A</t>
    </r>
  </si>
  <si>
    <r>
      <t xml:space="preserve">Kanalska jedinica sa pločastim rekuperatorom oznake </t>
    </r>
    <r>
      <rPr>
        <b/>
        <sz val="11"/>
        <rFont val="Times New Roman"/>
        <family val="1"/>
        <charset val="238"/>
      </rPr>
      <t>"VHR2"</t>
    </r>
    <r>
      <rPr>
        <sz val="11"/>
        <rFont val="Times New Roman"/>
        <family val="1"/>
        <charset val="238"/>
      </rPr>
      <t xml:space="preserve"> Tip: VHR 29 EC tip B</t>
    </r>
  </si>
  <si>
    <r>
      <t xml:space="preserve">Kanalska jedinica sa pločastim rekuperatorom oznake </t>
    </r>
    <r>
      <rPr>
        <b/>
        <sz val="11"/>
        <rFont val="Times New Roman"/>
        <family val="1"/>
        <charset val="238"/>
      </rPr>
      <t>"VHR3"</t>
    </r>
    <r>
      <rPr>
        <sz val="11"/>
        <rFont val="Times New Roman"/>
        <family val="1"/>
        <charset val="238"/>
      </rPr>
      <t xml:space="preserve">  Tip: VHR 16 EC tip A</t>
    </r>
  </si>
  <si>
    <t>Ventilacijska komora podstropne izvedbe, odabrana prema katalogu proizvođača "VBW" Tip: SPS-1</t>
  </si>
  <si>
    <t>SAMSUNG AHUKIT MXD-K025AN</t>
  </si>
  <si>
    <t>SAMSUNG AHUKIT MXD-K050AN</t>
  </si>
  <si>
    <t>SAMSUNG AHUKIT MXD-K075AN</t>
  </si>
  <si>
    <t>KLIMA KOMORA AeroMaster XP AM06</t>
  </si>
  <si>
    <t xml:space="preserve">SAMSUNG AHUKIT MXD-K075AN </t>
  </si>
  <si>
    <t>DVM MODUL AM160KXVAGH/ET 45 kW</t>
  </si>
  <si>
    <t>DVM MODUL AM180KXVAGH/ET 45 kW</t>
  </si>
  <si>
    <t>SAMSUNG CHILER</t>
  </si>
  <si>
    <t>Samsung vanjska jedinica AJ100TXJ5KG/EU, 10kW, R32, 5Port</t>
  </si>
  <si>
    <t>Samsung vanjska jedinica AJ080TXJ4KG/EU, 8kW, R32, 4Port</t>
  </si>
  <si>
    <t>Samsung vanjska jedinica AJ050TXJ2KG/EU, 5kW, R32, 2Port</t>
  </si>
  <si>
    <t>Samsung unutarnja zidna jednica AR09, 2.5kW, R32</t>
  </si>
  <si>
    <t>Samsung unutarnja zidna jednica AR07, 2kW, R33</t>
  </si>
  <si>
    <t>Samsung unutarnja četverosmjerna kazetna 600x600 jedinica Wind Free AJ052, 5.2kW, R32</t>
  </si>
  <si>
    <t>Samsung unutarnja četverosmjerna kazetna 600x600 jedinica Wind Free AJ035, 3.5kW, R32</t>
  </si>
  <si>
    <t>Samsung komplet unutarnja zidna i vanjska jedinica AR24, 7kW, R32</t>
  </si>
  <si>
    <t>IZNOS BEZ PDV-a:</t>
  </si>
  <si>
    <t>PDV:</t>
  </si>
  <si>
    <t>UKUPNO SA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</si>
</sst>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;_-@_-"/>
    <numFmt numFmtId="165" formatCode="_-* #,##0.00\ [$kn-41A]_-;\-* #,##0.00\ [$kn-41A]_-;_-* &quot;-&quot;??\ [$kn-41A]_-;_-@_-"/>
    <numFmt numFmtId="166" formatCode="#,##0.00\ &quot;€&quot;"/>
    <numFmt numFmtId="167" formatCode="#,##0.00\ &quot;kn&quot;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name val="Arial CE"/>
      <family val="2"/>
      <charset val="238"/>
    </font>
    <font>
      <b/>
      <sz val="10"/>
      <name val="Arial"/>
      <family val="2"/>
    </font>
    <font>
      <sz val="9"/>
      <name val="Arial"/>
      <family val="2"/>
    </font>
    <font>
      <sz val="10"/>
      <name val="Arial CE"/>
      <family val="2"/>
      <charset val="238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  <charset val="238"/>
    </font>
    <font>
      <sz val="8"/>
      <color indexed="8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164" fontId="2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4" fontId="4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left"/>
    </xf>
    <xf numFmtId="164" fontId="5" fillId="0" borderId="0" xfId="0" applyNumberFormat="1" applyFont="1" applyAlignment="1">
      <alignment horizontal="right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166" fontId="9" fillId="2" borderId="0" xfId="1" applyNumberFormat="1" applyFont="1" applyFill="1" applyAlignment="1">
      <alignment horizontal="right" vertical="center"/>
    </xf>
    <xf numFmtId="166" fontId="10" fillId="2" borderId="0" xfId="1" applyNumberFormat="1" applyFont="1" applyFill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166" fontId="9" fillId="0" borderId="0" xfId="1" applyNumberFormat="1" applyFont="1" applyAlignment="1">
      <alignment horizontal="right" vertical="center"/>
    </xf>
    <xf numFmtId="166" fontId="10" fillId="0" borderId="0" xfId="1" applyNumberFormat="1" applyFont="1" applyAlignment="1">
      <alignment vertical="center" wrapText="1"/>
    </xf>
    <xf numFmtId="2" fontId="10" fillId="0" borderId="0" xfId="1" applyNumberFormat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/>
    </xf>
    <xf numFmtId="166" fontId="9" fillId="2" borderId="6" xfId="1" applyNumberFormat="1" applyFont="1" applyFill="1" applyBorder="1" applyAlignment="1">
      <alignment horizontal="right" vertical="center"/>
    </xf>
    <xf numFmtId="166" fontId="10" fillId="2" borderId="6" xfId="1" applyNumberFormat="1" applyFont="1" applyFill="1" applyBorder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" fillId="0" borderId="0" xfId="1" applyAlignment="1">
      <alignment vertical="center"/>
    </xf>
    <xf numFmtId="2" fontId="10" fillId="3" borderId="0" xfId="1" applyNumberFormat="1" applyFont="1" applyFill="1" applyAlignment="1">
      <alignment vertical="center" wrapText="1"/>
    </xf>
    <xf numFmtId="0" fontId="10" fillId="3" borderId="0" xfId="1" applyFont="1" applyFill="1" applyAlignment="1">
      <alignment vertical="center" wrapText="1"/>
    </xf>
    <xf numFmtId="0" fontId="6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 wrapText="1"/>
    </xf>
    <xf numFmtId="167" fontId="10" fillId="0" borderId="6" xfId="1" applyNumberFormat="1" applyFont="1" applyBorder="1" applyAlignment="1">
      <alignment vertical="center" wrapText="1"/>
    </xf>
    <xf numFmtId="166" fontId="10" fillId="0" borderId="6" xfId="1" applyNumberFormat="1" applyFont="1" applyBorder="1" applyAlignment="1">
      <alignment vertical="center" wrapText="1"/>
    </xf>
    <xf numFmtId="2" fontId="16" fillId="0" borderId="0" xfId="1" applyNumberFormat="1" applyFont="1" applyAlignment="1">
      <alignment vertical="center" wrapText="1"/>
    </xf>
    <xf numFmtId="0" fontId="16" fillId="0" borderId="0" xfId="1" applyFont="1" applyAlignment="1">
      <alignment vertical="center" wrapText="1"/>
    </xf>
    <xf numFmtId="0" fontId="17" fillId="0" borderId="0" xfId="1" applyFont="1"/>
    <xf numFmtId="0" fontId="16" fillId="0" borderId="0" xfId="1" applyFont="1" applyAlignment="1">
      <alignment horizontal="center" vertical="center"/>
    </xf>
    <xf numFmtId="166" fontId="11" fillId="0" borderId="0" xfId="1" applyNumberFormat="1" applyFont="1"/>
    <xf numFmtId="2" fontId="16" fillId="0" borderId="0" xfId="1" applyNumberFormat="1" applyFont="1"/>
    <xf numFmtId="0" fontId="16" fillId="0" borderId="0" xfId="1" applyFont="1"/>
    <xf numFmtId="166" fontId="19" fillId="0" borderId="0" xfId="1" applyNumberFormat="1" applyFont="1"/>
    <xf numFmtId="2" fontId="1" fillId="0" borderId="0" xfId="1" applyNumberFormat="1"/>
    <xf numFmtId="0" fontId="20" fillId="0" borderId="0" xfId="1" applyFont="1" applyAlignment="1">
      <alignment wrapText="1"/>
    </xf>
    <xf numFmtId="166" fontId="22" fillId="0" borderId="0" xfId="1" applyNumberFormat="1" applyFont="1"/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0" fontId="8" fillId="0" borderId="6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166" fontId="9" fillId="0" borderId="6" xfId="1" applyNumberFormat="1" applyFont="1" applyBorder="1" applyAlignment="1">
      <alignment horizontal="right" vertical="center"/>
    </xf>
    <xf numFmtId="0" fontId="6" fillId="2" borderId="5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/>
    </xf>
    <xf numFmtId="166" fontId="9" fillId="2" borderId="5" xfId="1" applyNumberFormat="1" applyFont="1" applyFill="1" applyBorder="1" applyAlignment="1">
      <alignment horizontal="right" vertical="center"/>
    </xf>
    <xf numFmtId="166" fontId="10" fillId="2" borderId="5" xfId="1" applyNumberFormat="1" applyFont="1" applyFill="1" applyBorder="1" applyAlignment="1">
      <alignment vertical="center" wrapText="1"/>
    </xf>
    <xf numFmtId="0" fontId="21" fillId="0" borderId="0" xfId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1" applyFont="1" applyAlignment="1">
      <alignment horizontal="right"/>
    </xf>
    <xf numFmtId="0" fontId="18" fillId="0" borderId="0" xfId="1" applyFont="1" applyAlignment="1">
      <alignment horizontal="right"/>
    </xf>
  </cellXfs>
  <cellStyles count="2">
    <cellStyle name="Normal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view="pageBreakPreview" zoomScale="115" zoomScaleSheetLayoutView="115" workbookViewId="0">
      <selection activeCell="F52" sqref="F52"/>
    </sheetView>
  </sheetViews>
  <sheetFormatPr baseColWidth="10" defaultColWidth="8.83203125" defaultRowHeight="15"/>
  <cols>
    <col min="1" max="1" width="5" customWidth="1"/>
    <col min="2" max="2" width="52.5" customWidth="1"/>
    <col min="6" max="6" width="12.6640625" customWidth="1"/>
  </cols>
  <sheetData>
    <row r="1" spans="1:15" ht="16" thickBot="1"/>
    <row r="2" spans="1:15" ht="15" customHeight="1">
      <c r="B2" s="67" t="s">
        <v>0</v>
      </c>
      <c r="C2" s="70"/>
      <c r="D2" s="70"/>
      <c r="E2" s="70"/>
      <c r="F2" s="70"/>
      <c r="G2" s="1"/>
      <c r="H2" s="1"/>
      <c r="I2" s="1"/>
      <c r="J2" s="1"/>
      <c r="K2" s="2"/>
      <c r="L2" s="3"/>
      <c r="M2" s="3"/>
      <c r="N2" s="3"/>
    </row>
    <row r="3" spans="1:15">
      <c r="B3" s="68"/>
      <c r="C3" s="4"/>
      <c r="D3" s="71"/>
      <c r="E3" s="71"/>
      <c r="F3" s="71"/>
      <c r="G3" s="5"/>
      <c r="H3" s="5"/>
      <c r="I3" s="5"/>
      <c r="J3" s="5"/>
      <c r="K3" s="2"/>
      <c r="L3" s="3"/>
      <c r="M3" s="3"/>
      <c r="N3" s="3"/>
    </row>
    <row r="4" spans="1:15">
      <c r="B4" s="68"/>
      <c r="C4" s="4"/>
      <c r="D4" s="4"/>
      <c r="E4" s="4"/>
      <c r="F4" s="4"/>
      <c r="G4" s="6"/>
      <c r="H4" s="6"/>
      <c r="I4" s="6"/>
      <c r="J4" s="6"/>
      <c r="K4" s="2"/>
      <c r="L4" s="3"/>
      <c r="M4" s="3"/>
      <c r="N4" s="3"/>
    </row>
    <row r="5" spans="1:15" ht="16" thickBot="1">
      <c r="B5" s="69"/>
      <c r="C5" s="4"/>
      <c r="D5" s="4"/>
      <c r="E5" s="4"/>
      <c r="F5" s="4"/>
      <c r="G5" s="7"/>
      <c r="H5" s="7"/>
      <c r="I5" s="7"/>
      <c r="J5" s="7"/>
      <c r="K5" s="2"/>
      <c r="L5" s="3"/>
      <c r="M5" s="3"/>
      <c r="N5" s="3"/>
    </row>
    <row r="6" spans="1:15" ht="9" customHeight="1" thickBot="1">
      <c r="B6" s="8"/>
      <c r="C6" s="4"/>
      <c r="D6" s="4"/>
      <c r="E6" s="4"/>
      <c r="F6" s="4"/>
      <c r="G6" s="6"/>
      <c r="H6" s="9"/>
      <c r="I6" s="6"/>
      <c r="J6" s="6"/>
      <c r="K6" s="2"/>
      <c r="L6" s="3"/>
      <c r="M6" s="3"/>
      <c r="N6" s="3"/>
    </row>
    <row r="7" spans="1:15" ht="20.25" customHeight="1" thickTop="1" thickBot="1">
      <c r="A7" s="10" t="s">
        <v>1</v>
      </c>
      <c r="B7" s="11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53"/>
      <c r="H7" s="53"/>
      <c r="I7" s="54"/>
      <c r="J7" s="55"/>
      <c r="K7" s="2"/>
      <c r="L7" s="3"/>
      <c r="M7" s="56"/>
      <c r="N7" s="56"/>
      <c r="O7" s="53"/>
    </row>
    <row r="8" spans="1:15" s="24" customFormat="1" ht="88.5" customHeight="1" thickTop="1" thickBot="1">
      <c r="A8" s="60"/>
      <c r="B8" s="61" t="s">
        <v>7</v>
      </c>
      <c r="C8" s="62"/>
      <c r="D8" s="63"/>
      <c r="E8" s="64"/>
      <c r="F8" s="65"/>
      <c r="G8" s="23"/>
    </row>
    <row r="9" spans="1:15" s="24" customFormat="1" ht="20.25" customHeight="1" thickTop="1">
      <c r="A9" s="17">
        <v>1</v>
      </c>
      <c r="B9" s="18" t="s">
        <v>8</v>
      </c>
      <c r="C9" s="19" t="s">
        <v>9</v>
      </c>
      <c r="D9" s="20">
        <v>1</v>
      </c>
      <c r="E9" s="21"/>
      <c r="F9" s="22">
        <f>D9*E9</f>
        <v>0</v>
      </c>
      <c r="G9" s="23"/>
    </row>
    <row r="10" spans="1:15" s="24" customFormat="1" ht="20.25" customHeight="1">
      <c r="A10" s="17">
        <v>2</v>
      </c>
      <c r="B10" s="18" t="s">
        <v>10</v>
      </c>
      <c r="C10" s="19" t="s">
        <v>9</v>
      </c>
      <c r="D10" s="20">
        <v>1</v>
      </c>
      <c r="E10" s="21"/>
      <c r="F10" s="22">
        <f t="shared" ref="F10:F15" si="0">D10*E10</f>
        <v>0</v>
      </c>
      <c r="G10" s="23"/>
    </row>
    <row r="11" spans="1:15" s="24" customFormat="1" ht="20.25" customHeight="1">
      <c r="A11" s="17">
        <v>3</v>
      </c>
      <c r="B11" s="18" t="s">
        <v>11</v>
      </c>
      <c r="C11" s="19" t="s">
        <v>9</v>
      </c>
      <c r="D11" s="20">
        <v>8</v>
      </c>
      <c r="E11" s="21"/>
      <c r="F11" s="22">
        <f t="shared" si="0"/>
        <v>0</v>
      </c>
      <c r="G11" s="23"/>
    </row>
    <row r="12" spans="1:15" s="24" customFormat="1" ht="20.25" customHeight="1">
      <c r="A12" s="17">
        <v>4</v>
      </c>
      <c r="B12" s="18" t="s">
        <v>12</v>
      </c>
      <c r="C12" s="19" t="s">
        <v>9</v>
      </c>
      <c r="D12" s="20">
        <v>1</v>
      </c>
      <c r="E12" s="21"/>
      <c r="F12" s="22">
        <f t="shared" si="0"/>
        <v>0</v>
      </c>
      <c r="G12" s="23"/>
    </row>
    <row r="13" spans="1:15" s="24" customFormat="1" ht="20.25" customHeight="1">
      <c r="A13" s="17">
        <v>5</v>
      </c>
      <c r="B13" s="18" t="s">
        <v>13</v>
      </c>
      <c r="C13" s="19" t="s">
        <v>9</v>
      </c>
      <c r="D13" s="20">
        <v>17</v>
      </c>
      <c r="E13" s="21"/>
      <c r="F13" s="22">
        <f t="shared" si="0"/>
        <v>0</v>
      </c>
      <c r="G13" s="23"/>
    </row>
    <row r="14" spans="1:15" s="24" customFormat="1" ht="20.25" customHeight="1">
      <c r="A14" s="17">
        <v>6</v>
      </c>
      <c r="B14" s="18" t="s">
        <v>14</v>
      </c>
      <c r="C14" s="19" t="s">
        <v>9</v>
      </c>
      <c r="D14" s="20">
        <v>4</v>
      </c>
      <c r="E14" s="21"/>
      <c r="F14" s="22">
        <f t="shared" si="0"/>
        <v>0</v>
      </c>
      <c r="G14" s="23"/>
    </row>
    <row r="15" spans="1:15" s="24" customFormat="1" ht="20.25" customHeight="1" thickBot="1">
      <c r="A15" s="37">
        <v>7</v>
      </c>
      <c r="B15" s="38" t="s">
        <v>15</v>
      </c>
      <c r="C15" s="57" t="s">
        <v>9</v>
      </c>
      <c r="D15" s="58">
        <v>1</v>
      </c>
      <c r="E15" s="59"/>
      <c r="F15" s="41">
        <f t="shared" si="0"/>
        <v>0</v>
      </c>
      <c r="G15" s="23"/>
    </row>
    <row r="16" spans="1:15" s="24" customFormat="1" ht="20.25" customHeight="1" thickTop="1">
      <c r="A16" s="12"/>
      <c r="B16" s="25" t="s">
        <v>16</v>
      </c>
      <c r="C16" s="13"/>
      <c r="D16" s="14"/>
      <c r="E16" s="15"/>
      <c r="F16" s="16"/>
      <c r="G16" s="23"/>
    </row>
    <row r="17" spans="1:7" s="24" customFormat="1" ht="63" customHeight="1" thickBot="1">
      <c r="A17" s="26"/>
      <c r="B17" s="27" t="s">
        <v>17</v>
      </c>
      <c r="C17" s="28"/>
      <c r="D17" s="29"/>
      <c r="E17" s="30"/>
      <c r="F17" s="31"/>
      <c r="G17" s="23"/>
    </row>
    <row r="18" spans="1:7" s="24" customFormat="1" ht="32.25" customHeight="1" thickTop="1">
      <c r="A18" s="17">
        <v>8</v>
      </c>
      <c r="B18" s="18" t="s">
        <v>18</v>
      </c>
      <c r="C18" s="19" t="s">
        <v>19</v>
      </c>
      <c r="D18" s="20">
        <v>7</v>
      </c>
      <c r="E18" s="21"/>
      <c r="F18" s="22">
        <f>D18*E18</f>
        <v>0</v>
      </c>
      <c r="G18" s="23"/>
    </row>
    <row r="19" spans="1:7" s="24" customFormat="1" ht="30" customHeight="1">
      <c r="A19" s="17">
        <v>9</v>
      </c>
      <c r="B19" s="18" t="s">
        <v>20</v>
      </c>
      <c r="C19" s="19" t="s">
        <v>19</v>
      </c>
      <c r="D19" s="20">
        <v>1</v>
      </c>
      <c r="E19" s="21"/>
      <c r="F19" s="22">
        <f t="shared" ref="F19:F48" si="1">D19*E19</f>
        <v>0</v>
      </c>
      <c r="G19" s="23"/>
    </row>
    <row r="20" spans="1:7" s="24" customFormat="1" ht="60.75" customHeight="1">
      <c r="A20" s="17">
        <v>10</v>
      </c>
      <c r="B20" s="24" t="s">
        <v>21</v>
      </c>
      <c r="C20" s="32" t="s">
        <v>19</v>
      </c>
      <c r="D20" s="32">
        <v>1</v>
      </c>
      <c r="E20" s="22"/>
      <c r="F20" s="22">
        <f t="shared" si="1"/>
        <v>0</v>
      </c>
      <c r="G20" s="23"/>
    </row>
    <row r="21" spans="1:7" s="24" customFormat="1" ht="30" customHeight="1">
      <c r="A21" s="17">
        <v>11</v>
      </c>
      <c r="B21" s="18" t="s">
        <v>22</v>
      </c>
      <c r="C21" s="19" t="s">
        <v>19</v>
      </c>
      <c r="D21" s="20">
        <v>6</v>
      </c>
      <c r="E21" s="21"/>
      <c r="F21" s="22">
        <f t="shared" si="1"/>
        <v>0</v>
      </c>
      <c r="G21" s="23"/>
    </row>
    <row r="22" spans="1:7" s="24" customFormat="1" ht="21.75" customHeight="1">
      <c r="A22" s="17">
        <v>12</v>
      </c>
      <c r="B22" s="18" t="s">
        <v>23</v>
      </c>
      <c r="C22" s="32" t="s">
        <v>9</v>
      </c>
      <c r="D22" s="32">
        <v>1</v>
      </c>
      <c r="E22" s="22"/>
      <c r="F22" s="22">
        <f t="shared" si="1"/>
        <v>0</v>
      </c>
      <c r="G22" s="23"/>
    </row>
    <row r="23" spans="1:7" s="24" customFormat="1" ht="21.75" customHeight="1">
      <c r="A23" s="17">
        <v>13</v>
      </c>
      <c r="B23" s="18" t="s">
        <v>24</v>
      </c>
      <c r="C23" s="32" t="s">
        <v>9</v>
      </c>
      <c r="D23" s="32">
        <v>1</v>
      </c>
      <c r="E23" s="22"/>
      <c r="F23" s="22">
        <f t="shared" si="1"/>
        <v>0</v>
      </c>
      <c r="G23" s="23"/>
    </row>
    <row r="24" spans="1:7" s="24" customFormat="1" ht="21.75" customHeight="1">
      <c r="A24" s="17">
        <v>14</v>
      </c>
      <c r="B24" s="18" t="s">
        <v>25</v>
      </c>
      <c r="C24" s="32" t="s">
        <v>9</v>
      </c>
      <c r="D24" s="32">
        <v>1</v>
      </c>
      <c r="E24" s="22"/>
      <c r="F24" s="22">
        <f t="shared" si="1"/>
        <v>0</v>
      </c>
      <c r="G24" s="23"/>
    </row>
    <row r="25" spans="1:7" s="24" customFormat="1" ht="21.75" customHeight="1">
      <c r="A25" s="17">
        <v>15</v>
      </c>
      <c r="B25" s="18" t="s">
        <v>26</v>
      </c>
      <c r="C25" s="32" t="s">
        <v>9</v>
      </c>
      <c r="D25" s="32">
        <v>1</v>
      </c>
      <c r="E25" s="22"/>
      <c r="F25" s="22">
        <f t="shared" si="1"/>
        <v>0</v>
      </c>
      <c r="G25" s="23"/>
    </row>
    <row r="26" spans="1:7" s="24" customFormat="1" ht="21.75" customHeight="1">
      <c r="A26" s="17">
        <v>16</v>
      </c>
      <c r="B26" s="18" t="s">
        <v>27</v>
      </c>
      <c r="C26" s="32" t="s">
        <v>9</v>
      </c>
      <c r="D26" s="32">
        <v>17</v>
      </c>
      <c r="E26" s="22"/>
      <c r="F26" s="22">
        <f t="shared" si="1"/>
        <v>0</v>
      </c>
      <c r="G26" s="23"/>
    </row>
    <row r="27" spans="1:7" s="24" customFormat="1" ht="21.75" customHeight="1">
      <c r="A27" s="17">
        <v>17</v>
      </c>
      <c r="B27" s="18" t="s">
        <v>28</v>
      </c>
      <c r="C27" s="32" t="s">
        <v>9</v>
      </c>
      <c r="D27" s="32">
        <v>5</v>
      </c>
      <c r="E27" s="22"/>
      <c r="F27" s="22">
        <f t="shared" si="1"/>
        <v>0</v>
      </c>
      <c r="G27" s="23"/>
    </row>
    <row r="28" spans="1:7" s="24" customFormat="1" ht="32.25" customHeight="1">
      <c r="A28" s="17">
        <v>18</v>
      </c>
      <c r="B28" s="18" t="s">
        <v>29</v>
      </c>
      <c r="C28" s="33" t="s">
        <v>9</v>
      </c>
      <c r="D28" s="33">
        <v>1</v>
      </c>
      <c r="E28" s="22"/>
      <c r="F28" s="22">
        <f t="shared" si="1"/>
        <v>0</v>
      </c>
      <c r="G28" s="23"/>
    </row>
    <row r="29" spans="1:7" s="24" customFormat="1" ht="32.25" customHeight="1">
      <c r="A29" s="17">
        <v>19</v>
      </c>
      <c r="B29" s="18" t="s">
        <v>30</v>
      </c>
      <c r="C29" s="33" t="s">
        <v>9</v>
      </c>
      <c r="D29" s="33">
        <v>1</v>
      </c>
      <c r="E29" s="22"/>
      <c r="F29" s="22">
        <f t="shared" si="1"/>
        <v>0</v>
      </c>
      <c r="G29" s="23"/>
    </row>
    <row r="30" spans="1:7" s="24" customFormat="1" ht="32.25" customHeight="1">
      <c r="A30" s="17">
        <v>20</v>
      </c>
      <c r="B30" s="18" t="s">
        <v>31</v>
      </c>
      <c r="C30" s="33" t="s">
        <v>9</v>
      </c>
      <c r="D30" s="33">
        <v>4</v>
      </c>
      <c r="E30" s="22"/>
      <c r="F30" s="22">
        <f t="shared" si="1"/>
        <v>0</v>
      </c>
      <c r="G30" s="23"/>
    </row>
    <row r="31" spans="1:7" s="24" customFormat="1" ht="32.25" customHeight="1">
      <c r="A31" s="17">
        <v>21</v>
      </c>
      <c r="B31" s="18" t="s">
        <v>32</v>
      </c>
      <c r="C31" s="33" t="s">
        <v>9</v>
      </c>
      <c r="D31" s="33">
        <v>1</v>
      </c>
      <c r="E31" s="22"/>
      <c r="F31" s="22">
        <f t="shared" si="1"/>
        <v>0</v>
      </c>
      <c r="G31" s="23"/>
    </row>
    <row r="32" spans="1:7" s="24" customFormat="1" ht="36.75" customHeight="1">
      <c r="A32" s="17">
        <v>22</v>
      </c>
      <c r="B32" s="18" t="s">
        <v>33</v>
      </c>
      <c r="C32" s="33" t="s">
        <v>9</v>
      </c>
      <c r="D32" s="33">
        <v>1</v>
      </c>
      <c r="E32" s="22"/>
      <c r="F32" s="22">
        <f t="shared" si="1"/>
        <v>0</v>
      </c>
      <c r="G32" s="23"/>
    </row>
    <row r="33" spans="1:7" s="24" customFormat="1" ht="23.25" customHeight="1">
      <c r="A33" s="17">
        <v>23</v>
      </c>
      <c r="B33" s="18" t="s">
        <v>34</v>
      </c>
      <c r="C33" s="33" t="s">
        <v>9</v>
      </c>
      <c r="D33" s="33">
        <v>1</v>
      </c>
      <c r="E33" s="22"/>
      <c r="F33" s="22">
        <f t="shared" si="1"/>
        <v>0</v>
      </c>
      <c r="G33" s="23"/>
    </row>
    <row r="34" spans="1:7" s="24" customFormat="1" ht="23.25" customHeight="1">
      <c r="A34" s="17">
        <v>24</v>
      </c>
      <c r="B34" s="18" t="s">
        <v>35</v>
      </c>
      <c r="C34" s="33" t="s">
        <v>9</v>
      </c>
      <c r="D34" s="33">
        <v>5</v>
      </c>
      <c r="E34" s="22"/>
      <c r="F34" s="22">
        <f t="shared" si="1"/>
        <v>0</v>
      </c>
      <c r="G34" s="23"/>
    </row>
    <row r="35" spans="1:7" s="24" customFormat="1" ht="23.25" customHeight="1">
      <c r="A35" s="17">
        <v>25</v>
      </c>
      <c r="B35" s="18" t="s">
        <v>36</v>
      </c>
      <c r="C35" s="33" t="s">
        <v>9</v>
      </c>
      <c r="D35" s="33">
        <v>2</v>
      </c>
      <c r="E35" s="22"/>
      <c r="F35" s="22">
        <f t="shared" si="1"/>
        <v>0</v>
      </c>
      <c r="G35" s="23"/>
    </row>
    <row r="36" spans="1:7" s="24" customFormat="1" ht="23.25" customHeight="1">
      <c r="A36" s="17">
        <v>26</v>
      </c>
      <c r="B36" s="34" t="s">
        <v>37</v>
      </c>
      <c r="C36" s="33" t="s">
        <v>9</v>
      </c>
      <c r="D36" s="33">
        <v>2</v>
      </c>
      <c r="E36" s="22"/>
      <c r="F36" s="22">
        <f t="shared" si="1"/>
        <v>0</v>
      </c>
      <c r="G36" s="23"/>
    </row>
    <row r="37" spans="1:7" s="24" customFormat="1" ht="23.25" customHeight="1">
      <c r="A37" s="17">
        <v>27</v>
      </c>
      <c r="B37" s="18" t="s">
        <v>38</v>
      </c>
      <c r="C37" s="33" t="s">
        <v>9</v>
      </c>
      <c r="D37" s="33">
        <v>4</v>
      </c>
      <c r="E37" s="22"/>
      <c r="F37" s="22">
        <f t="shared" si="1"/>
        <v>0</v>
      </c>
      <c r="G37" s="23"/>
    </row>
    <row r="38" spans="1:7" s="24" customFormat="1" ht="23.25" customHeight="1">
      <c r="A38" s="17">
        <v>28</v>
      </c>
      <c r="B38" s="18" t="s">
        <v>39</v>
      </c>
      <c r="C38" s="33" t="s">
        <v>9</v>
      </c>
      <c r="D38" s="33">
        <v>1</v>
      </c>
      <c r="E38" s="22"/>
      <c r="F38" s="22">
        <f t="shared" si="1"/>
        <v>0</v>
      </c>
      <c r="G38" s="23"/>
    </row>
    <row r="39" spans="1:7" s="24" customFormat="1" ht="23.25" customHeight="1">
      <c r="A39" s="17">
        <v>29</v>
      </c>
      <c r="B39" s="18" t="s">
        <v>40</v>
      </c>
      <c r="C39" s="33" t="s">
        <v>9</v>
      </c>
      <c r="D39" s="33">
        <v>1</v>
      </c>
      <c r="E39" s="22"/>
      <c r="F39" s="22">
        <f t="shared" si="1"/>
        <v>0</v>
      </c>
      <c r="G39" s="23"/>
    </row>
    <row r="40" spans="1:7" s="24" customFormat="1" ht="23.25" customHeight="1">
      <c r="A40" s="17">
        <v>30</v>
      </c>
      <c r="B40" s="18" t="s">
        <v>41</v>
      </c>
      <c r="C40" s="33" t="s">
        <v>9</v>
      </c>
      <c r="D40" s="33">
        <v>2</v>
      </c>
      <c r="E40" s="22"/>
      <c r="F40" s="22">
        <f t="shared" si="1"/>
        <v>0</v>
      </c>
      <c r="G40" s="23"/>
    </row>
    <row r="41" spans="1:7" s="36" customFormat="1" ht="21.75" customHeight="1">
      <c r="A41" s="17">
        <v>31</v>
      </c>
      <c r="B41" s="18" t="s">
        <v>42</v>
      </c>
      <c r="C41" s="33" t="s">
        <v>9</v>
      </c>
      <c r="D41" s="33">
        <v>4</v>
      </c>
      <c r="E41" s="22"/>
      <c r="F41" s="22">
        <f t="shared" si="1"/>
        <v>0</v>
      </c>
      <c r="G41" s="35"/>
    </row>
    <row r="42" spans="1:7" s="36" customFormat="1" ht="21.75" customHeight="1">
      <c r="A42" s="17">
        <v>32</v>
      </c>
      <c r="B42" s="18" t="s">
        <v>43</v>
      </c>
      <c r="C42" s="33" t="s">
        <v>9</v>
      </c>
      <c r="D42" s="33">
        <v>4</v>
      </c>
      <c r="E42" s="22"/>
      <c r="F42" s="22">
        <f t="shared" si="1"/>
        <v>0</v>
      </c>
      <c r="G42" s="35"/>
    </row>
    <row r="43" spans="1:7" s="36" customFormat="1" ht="21.75" customHeight="1">
      <c r="A43" s="17">
        <v>33</v>
      </c>
      <c r="B43" s="18" t="s">
        <v>44</v>
      </c>
      <c r="C43" s="33" t="s">
        <v>9</v>
      </c>
      <c r="D43" s="33">
        <v>1</v>
      </c>
      <c r="E43" s="22"/>
      <c r="F43" s="22">
        <f t="shared" si="1"/>
        <v>0</v>
      </c>
      <c r="G43" s="35"/>
    </row>
    <row r="44" spans="1:7" s="36" customFormat="1" ht="21.75" customHeight="1">
      <c r="A44" s="17">
        <v>34</v>
      </c>
      <c r="B44" s="18" t="s">
        <v>45</v>
      </c>
      <c r="C44" s="33" t="s">
        <v>9</v>
      </c>
      <c r="D44" s="33">
        <v>11</v>
      </c>
      <c r="E44" s="22"/>
      <c r="F44" s="22">
        <f t="shared" si="1"/>
        <v>0</v>
      </c>
      <c r="G44" s="35"/>
    </row>
    <row r="45" spans="1:7" s="36" customFormat="1" ht="21.75" customHeight="1">
      <c r="A45" s="17">
        <v>35</v>
      </c>
      <c r="B45" s="18" t="s">
        <v>46</v>
      </c>
      <c r="C45" s="33" t="s">
        <v>9</v>
      </c>
      <c r="D45" s="33">
        <v>6</v>
      </c>
      <c r="E45" s="22"/>
      <c r="F45" s="22">
        <f t="shared" si="1"/>
        <v>0</v>
      </c>
      <c r="G45" s="35"/>
    </row>
    <row r="46" spans="1:7" s="36" customFormat="1" ht="29.25" customHeight="1">
      <c r="A46" s="17">
        <v>36</v>
      </c>
      <c r="B46" s="18" t="s">
        <v>47</v>
      </c>
      <c r="C46" s="33" t="s">
        <v>9</v>
      </c>
      <c r="D46" s="33">
        <v>7</v>
      </c>
      <c r="E46" s="22"/>
      <c r="F46" s="22">
        <f t="shared" si="1"/>
        <v>0</v>
      </c>
      <c r="G46" s="35"/>
    </row>
    <row r="47" spans="1:7" s="36" customFormat="1" ht="32.25" customHeight="1">
      <c r="A47" s="17">
        <v>37</v>
      </c>
      <c r="B47" s="18" t="s">
        <v>48</v>
      </c>
      <c r="C47" s="33" t="s">
        <v>9</v>
      </c>
      <c r="D47" s="33">
        <v>2</v>
      </c>
      <c r="E47" s="22"/>
      <c r="F47" s="22">
        <f t="shared" si="1"/>
        <v>0</v>
      </c>
      <c r="G47" s="35"/>
    </row>
    <row r="48" spans="1:7" s="36" customFormat="1" ht="29.25" customHeight="1">
      <c r="A48" s="17">
        <v>38</v>
      </c>
      <c r="B48" s="18" t="s">
        <v>49</v>
      </c>
      <c r="C48" s="33" t="s">
        <v>19</v>
      </c>
      <c r="D48" s="33">
        <v>3</v>
      </c>
      <c r="E48" s="22"/>
      <c r="F48" s="22">
        <f t="shared" si="1"/>
        <v>0</v>
      </c>
      <c r="G48" s="35"/>
    </row>
    <row r="49" spans="1:7" s="43" customFormat="1" ht="12.75" customHeight="1" thickBot="1">
      <c r="A49" s="37"/>
      <c r="B49" s="38"/>
      <c r="C49" s="39"/>
      <c r="D49" s="39"/>
      <c r="E49" s="40"/>
      <c r="F49" s="41"/>
      <c r="G49" s="42"/>
    </row>
    <row r="50" spans="1:7" s="48" customFormat="1" ht="20" customHeight="1" thickTop="1">
      <c r="A50" s="17"/>
      <c r="B50" s="44"/>
      <c r="C50" s="45"/>
      <c r="D50" s="72" t="s">
        <v>50</v>
      </c>
      <c r="E50" s="72"/>
      <c r="F50" s="46">
        <f>SUM(F8:F48)</f>
        <v>0</v>
      </c>
      <c r="G50" s="47"/>
    </row>
    <row r="51" spans="1:7" s="50" customFormat="1" ht="20" customHeight="1">
      <c r="A51" s="17"/>
      <c r="B51" s="48"/>
      <c r="C51" s="45"/>
      <c r="D51" s="73" t="s">
        <v>51</v>
      </c>
      <c r="E51" s="73"/>
      <c r="F51" s="49">
        <f>F50*0.25</f>
        <v>0</v>
      </c>
    </row>
    <row r="52" spans="1:7" s="50" customFormat="1" ht="20" customHeight="1">
      <c r="A52" s="17"/>
      <c r="B52" s="51"/>
      <c r="C52" s="45"/>
      <c r="D52" s="66" t="s">
        <v>52</v>
      </c>
      <c r="E52" s="66"/>
      <c r="F52" s="52">
        <f>F50+F51</f>
        <v>0</v>
      </c>
    </row>
  </sheetData>
  <mergeCells count="6">
    <mergeCell ref="D52:E52"/>
    <mergeCell ref="B2:B5"/>
    <mergeCell ref="C2:F2"/>
    <mergeCell ref="D3:F3"/>
    <mergeCell ref="D50:E50"/>
    <mergeCell ref="D51:E51"/>
  </mergeCells>
  <dataValidations count="1">
    <dataValidation type="list" allowBlank="1" showInputMessage="1" showErrorMessage="1" sqref="B20:B21" xr:uid="{00000000-0002-0000-0000-000000000000}">
      <formula1>Materials</formula1>
    </dataValidation>
  </dataValidations>
  <pageMargins left="0.7" right="0.7" top="0.75" bottom="0.75" header="0.3" footer="0.3"/>
  <pageSetup paperSize="9" scale="85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8A48D7-EDC6-459E-9F98-49E3C485CBBD}"/>
</file>

<file path=customXml/itemProps2.xml><?xml version="1.0" encoding="utf-8"?>
<ds:datastoreItem xmlns:ds="http://schemas.openxmlformats.org/officeDocument/2006/customXml" ds:itemID="{EADC7646-7CC1-44F5-861C-8E7B91D89056}"/>
</file>

<file path=customXml/itemProps3.xml><?xml version="1.0" encoding="utf-8"?>
<ds:datastoreItem xmlns:ds="http://schemas.openxmlformats.org/officeDocument/2006/customXml" ds:itemID="{530D4D1F-D6EE-4BAD-8AB2-2FC5F7D5BA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Troskovnik</vt:lpstr>
      <vt:lpstr>Troskovnik!Print_Area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2006-11-28T10:16:26Z</dcterms:created>
  <dcterms:modified xsi:type="dcterms:W3CDTF">2025-04-09T15:11:12Z</dcterms:modified>
  <cp:category/>
</cp:coreProperties>
</file>